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AZOO\Natjecanje_2022\Logistika_2022\Busevi\"/>
    </mc:Choice>
  </mc:AlternateContent>
  <bookViews>
    <workbookView xWindow="0" yWindow="0" windowWidth="23040" windowHeight="8616" tabRatio="500"/>
  </bookViews>
  <sheets>
    <sheet name="Autobus 1" sheetId="9" r:id="rId1"/>
    <sheet name="Autobus 2" sheetId="10" r:id="rId2"/>
    <sheet name="Minibus 3" sheetId="11" r:id="rId3"/>
    <sheet name="Minibus 4" sheetId="12" r:id="rId4"/>
    <sheet name="UKUPNO U I P" sheetId="13" r:id="rId5"/>
  </sheets>
  <calcPr calcId="162913"/>
</workbook>
</file>

<file path=xl/calcChain.xml><?xml version="1.0" encoding="utf-8"?>
<calcChain xmlns="http://schemas.openxmlformats.org/spreadsheetml/2006/main">
  <c r="C37" i="12" l="1"/>
  <c r="B37" i="12"/>
  <c r="C37" i="11"/>
  <c r="B37" i="11"/>
  <c r="C33" i="9"/>
  <c r="C39" i="10"/>
  <c r="B39" i="10"/>
  <c r="B33" i="9"/>
  <c r="B1" i="13" s="1"/>
  <c r="D37" i="11" l="1"/>
  <c r="B2" i="13"/>
  <c r="B3" i="13" s="1"/>
  <c r="D33" i="9"/>
  <c r="D37" i="12"/>
  <c r="D39" i="10"/>
</calcChain>
</file>

<file path=xl/sharedStrings.xml><?xml version="1.0" encoding="utf-8"?>
<sst xmlns="http://schemas.openxmlformats.org/spreadsheetml/2006/main" count="313" uniqueCount="228">
  <si>
    <t>Županija</t>
  </si>
  <si>
    <t>Varaždinska</t>
  </si>
  <si>
    <t>Međimurska</t>
  </si>
  <si>
    <t>Istarska</t>
  </si>
  <si>
    <t>Grad Zagreb</t>
  </si>
  <si>
    <t>Franjevačka klasična gimnazija u Sinju s pravom javnosti</t>
  </si>
  <si>
    <t>Gimnazija Josipa Slavenskog Čakovec</t>
  </si>
  <si>
    <t>Gimnazija Vukovar</t>
  </si>
  <si>
    <t>Gimnazija Županja</t>
  </si>
  <si>
    <t>Hotelijersko-turistička škola u Zagrebu</t>
  </si>
  <si>
    <t>Splitsko-dalmatinska</t>
  </si>
  <si>
    <t>Osječko-baranjska</t>
  </si>
  <si>
    <t>Škola</t>
  </si>
  <si>
    <t>Učenik</t>
  </si>
  <si>
    <t>Cmrečnjak, Saša</t>
  </si>
  <si>
    <t>Osnovna škola Belica</t>
  </si>
  <si>
    <t>Babić, Irma</t>
  </si>
  <si>
    <t>Klaneček, Tanja</t>
  </si>
  <si>
    <t>II. osnovna škola Varaždin</t>
  </si>
  <si>
    <t>Pervan, Jurja</t>
  </si>
  <si>
    <t>Rota, Dijana</t>
  </si>
  <si>
    <t>Osnovna škola Frana Galovića, Zagreb</t>
  </si>
  <si>
    <t>Vrhovec, Mateo</t>
  </si>
  <si>
    <t>Pavić, Lucija</t>
  </si>
  <si>
    <t>Osnovna škola Augusta Cesarca, Krapina</t>
  </si>
  <si>
    <t>Krapinsko-zagorska</t>
  </si>
  <si>
    <t>Muršić, Lea-Emili</t>
  </si>
  <si>
    <t>Bogdan, Valentina</t>
  </si>
  <si>
    <t>Osnovna škola Sveti Martin na Muri</t>
  </si>
  <si>
    <t>Zidarić, Lara</t>
  </si>
  <si>
    <t>Košutić, Dijana</t>
  </si>
  <si>
    <t>Osnovna škola Ljudevita Modeca Križevci</t>
  </si>
  <si>
    <t>Koprivničko-križevačka</t>
  </si>
  <si>
    <t>Hohnjec, Lovro</t>
  </si>
  <si>
    <t>Globan, Marija</t>
  </si>
  <si>
    <t>Osnovna škola Vinica</t>
  </si>
  <si>
    <t>Maršić, Ana</t>
  </si>
  <si>
    <t>Ferderber, Ines</t>
  </si>
  <si>
    <t>Osnovna škola Dragutina Tadijanovića, Zagreb</t>
  </si>
  <si>
    <t>Pintarić, Ira</t>
  </si>
  <si>
    <t>Matjanec, Branka</t>
  </si>
  <si>
    <t>Osnovna škola Orehovica</t>
  </si>
  <si>
    <t>Primorsko-goranska</t>
  </si>
  <si>
    <t>Oreb - Sajfert, Katarina</t>
  </si>
  <si>
    <t>Osnovna škola Malešnica, Zagreb</t>
  </si>
  <si>
    <t>Virovitičko-podravska</t>
  </si>
  <si>
    <t>Jarak, Antea</t>
  </si>
  <si>
    <t>Orihovac Knezoci, Tiana</t>
  </si>
  <si>
    <t>Osnovna škola Tar - Vabriga - Scuola elementare Torre - Abrega</t>
  </si>
  <si>
    <t>Nardelli, Tea</t>
  </si>
  <si>
    <t>Osnovna škola Ivana Filipovića, Zagreb</t>
  </si>
  <si>
    <t>Osnovna škola Nedelišće</t>
  </si>
  <si>
    <t>Hanohov, Anouk Maya</t>
  </si>
  <si>
    <t>Jukić, Tonči</t>
  </si>
  <si>
    <t>Mikelić, Sanja</t>
  </si>
  <si>
    <t>Osnovna škola Bijaći, Kaštel Novi</t>
  </si>
  <si>
    <t>Juri Mandić, Jana</t>
  </si>
  <si>
    <t>Turk, Vinko</t>
  </si>
  <si>
    <t>Pongrac, Nikola</t>
  </si>
  <si>
    <t>III. osnovna škola Čakovec</t>
  </si>
  <si>
    <t>Bjelobrk, Anais</t>
  </si>
  <si>
    <t>Pensa, Ana</t>
  </si>
  <si>
    <t>Osnovna škola Majstora Radovana, Trogir</t>
  </si>
  <si>
    <t>Mandarić, Franka</t>
  </si>
  <si>
    <t>Vidaković-Svrtan, Neda</t>
  </si>
  <si>
    <t>Osnovna škola Dragutina Kušlana, Zagreb</t>
  </si>
  <si>
    <t>Ljubešić, Marko</t>
  </si>
  <si>
    <t>Radić, Melani</t>
  </si>
  <si>
    <t>Osnovna škola Joakima Rakovca, Sveti Lovreč Pazenatički</t>
  </si>
  <si>
    <t>Kramarić, Alina</t>
  </si>
  <si>
    <t>Belač, Lorena</t>
  </si>
  <si>
    <t>Osnovna škola Ante Starčevića, Lepoglava</t>
  </si>
  <si>
    <t>Smoljanović, Marko</t>
  </si>
  <si>
    <t>Kurtić, Veronika</t>
  </si>
  <si>
    <t>Osnovna škola Dr. fra Karlo Balić, Šestanovac</t>
  </si>
  <si>
    <t>Meštrović, Dora</t>
  </si>
  <si>
    <t>Ferderber Bošnjak, Ivana</t>
  </si>
  <si>
    <t>Osnovna škola Mladost, Zagreb</t>
  </si>
  <si>
    <t>Valjan, Leon</t>
  </si>
  <si>
    <t>Horvat, Danijela</t>
  </si>
  <si>
    <t>Blažak, Julia</t>
  </si>
  <si>
    <t>Golub, Marina</t>
  </si>
  <si>
    <t>Glavaš, Magdalena</t>
  </si>
  <si>
    <t>Srednja škola Mate Balote, Poreč</t>
  </si>
  <si>
    <t>Lalić, Florijan</t>
  </si>
  <si>
    <t>Bušić, Anja</t>
  </si>
  <si>
    <t>Prva gimnazija Varaždin</t>
  </si>
  <si>
    <t>Marušić, Ana</t>
  </si>
  <si>
    <t>Grgurević Prelec, Nikolina</t>
  </si>
  <si>
    <t>Vukovarsko-srijemska</t>
  </si>
  <si>
    <t>Smoljo, Julija</t>
  </si>
  <si>
    <t>Miloš, Mihaela</t>
  </si>
  <si>
    <t>Dlesk, Patricija</t>
  </si>
  <si>
    <t>Smoljo-Krapinec, Marija</t>
  </si>
  <si>
    <t>Gimnazija " Fran Galović" Koprivnica</t>
  </si>
  <si>
    <t>Lang, Bruno</t>
  </si>
  <si>
    <t>Lasić, Irena</t>
  </si>
  <si>
    <t>V. gimnazija, Zagreb</t>
  </si>
  <si>
    <t>Antunović, Lorena</t>
  </si>
  <si>
    <t>Šovagović Jovičić, Vlasta</t>
  </si>
  <si>
    <t>III. gimnazija Osijek</t>
  </si>
  <si>
    <t>Kolarić, Damian</t>
  </si>
  <si>
    <t>Mikinović, Ljiljana</t>
  </si>
  <si>
    <t>Sljepčević, Petra</t>
  </si>
  <si>
    <t>Benković, Lidija</t>
  </si>
  <si>
    <t>Gimnazija Petra Preradovića Virovitica</t>
  </si>
  <si>
    <t>Turk, Vedran</t>
  </si>
  <si>
    <t>Malekoci-Tarandek, Vesna</t>
  </si>
  <si>
    <t>Matijević, Gabriel</t>
  </si>
  <si>
    <t>Građevinska tehnička škola, Rijeka</t>
  </si>
  <si>
    <t>Srednja škola Ivana Lucića - Trogir</t>
  </si>
  <si>
    <t>Zagrebačka</t>
  </si>
  <si>
    <t>Škvorc, Katarina</t>
  </si>
  <si>
    <t>Srednja škola Čakovec</t>
  </si>
  <si>
    <t>Štimac, Maja</t>
  </si>
  <si>
    <t>IV. gimnazija, Zagreb</t>
  </si>
  <si>
    <t>Golenja, Barbara</t>
  </si>
  <si>
    <t>Elektrostrojarska škola, Varaždin</t>
  </si>
  <si>
    <t>Gimnazija Lucijana Vranjanina, Zagreb</t>
  </si>
  <si>
    <t>Zagrajski, Vlado</t>
  </si>
  <si>
    <t>Srednja škola Ivanec</t>
  </si>
  <si>
    <t>XV. gimnazija, Zagreb</t>
  </si>
  <si>
    <t>Schleis, Tanja</t>
  </si>
  <si>
    <t>Gimnazija A.G.Matoša, Đakovo</t>
  </si>
  <si>
    <t>Biškup, Lukrecija</t>
  </si>
  <si>
    <t>Dujić, Antonia</t>
  </si>
  <si>
    <t>IV. gimnazija Marko Marulić, Split</t>
  </si>
  <si>
    <t>Fučko, Nikola</t>
  </si>
  <si>
    <t>Marković, Ivan</t>
  </si>
  <si>
    <t>Mikulić, Ilija</t>
  </si>
  <si>
    <t>Jurić, Emilija</t>
  </si>
  <si>
    <t>Novak, Jakov</t>
  </si>
  <si>
    <t>Kolar, Lidija</t>
  </si>
  <si>
    <t>Njegovec, Lukas</t>
  </si>
  <si>
    <t>Radoš, Ilija</t>
  </si>
  <si>
    <t>Glavaš, Karolina Zdravka</t>
  </si>
  <si>
    <t>Folo, Erika</t>
  </si>
  <si>
    <t>Srednja škola Zvane Črnje Rovinj, Scuola media superiore "Zvane Črnja" Rovigno</t>
  </si>
  <si>
    <t>Lazar, Marin</t>
  </si>
  <si>
    <t>Habulan, Chiara</t>
  </si>
  <si>
    <t>Šemiga, Jadranka</t>
  </si>
  <si>
    <t>Karanušić, Blaž</t>
  </si>
  <si>
    <t>Pernjek, Jasminka</t>
  </si>
  <si>
    <t>Roščić, Ivan Zvonimir</t>
  </si>
  <si>
    <t>Prpić, Sandra</t>
  </si>
  <si>
    <t>Sabljak, Jelena</t>
  </si>
  <si>
    <t>Pfeiffer Rimac, Paula</t>
  </si>
  <si>
    <t>Matijašić, Dubravka</t>
  </si>
  <si>
    <t>Mašić, Lucia</t>
  </si>
  <si>
    <t>Hren, Maja</t>
  </si>
  <si>
    <t>Prva privatna gimnazija s pravom javnosti Varaždin</t>
  </si>
  <si>
    <t>Šegulja, Monika</t>
  </si>
  <si>
    <t>Osnovna škola Pavao Belas, Brdovec</t>
  </si>
  <si>
    <t>Ivković, Gabrijel</t>
  </si>
  <si>
    <t>Malenica Stažić, Gordana</t>
  </si>
  <si>
    <t>Osnovna škola Ljudevita Gaja, Zaprešić</t>
  </si>
  <si>
    <t>Karlovačka</t>
  </si>
  <si>
    <t>Došen, Ana-Marija</t>
  </si>
  <si>
    <t>Marjanović, Antonija</t>
  </si>
  <si>
    <t>Turić, Lucija</t>
  </si>
  <si>
    <t>Duić, Nina</t>
  </si>
  <si>
    <t>Behin, Anđela</t>
  </si>
  <si>
    <t>Osnovna škola fra Bernardina Tome Leakovića, Bošnjaci</t>
  </si>
  <si>
    <t>Osnovna škola Ivana Gorana Kovačića, Vinkovci</t>
  </si>
  <si>
    <t>Rbr.</t>
  </si>
  <si>
    <t>Pratitelj/DP</t>
  </si>
  <si>
    <t>PUTNIKA</t>
  </si>
  <si>
    <t xml:space="preserve"> UČENIKA</t>
  </si>
  <si>
    <t>Dasović, Karolina</t>
  </si>
  <si>
    <t>Smolčić, Lukačević Ksenija</t>
  </si>
  <si>
    <t>Čorni, Lidija</t>
  </si>
  <si>
    <t>Brezni, Željka</t>
  </si>
  <si>
    <t>UKUPNO</t>
  </si>
  <si>
    <t>PRATITELJA I ČLANOVA POVJERENSTVA</t>
  </si>
  <si>
    <t>Jambrović-Posedi, Sanja</t>
  </si>
  <si>
    <t>Klarić, Melanija</t>
  </si>
  <si>
    <t>Lesar-Dolenc, Lea</t>
  </si>
  <si>
    <t>Štiglmayer-Bočkarjov, Dinka</t>
  </si>
  <si>
    <t>Valjak-Ilić, Ivana</t>
  </si>
  <si>
    <t>Osnovna škola Plaški - naplatna postaja Ogulin</t>
  </si>
  <si>
    <t>Sabljak, Sunčica</t>
  </si>
  <si>
    <t>Kekez, Neven</t>
  </si>
  <si>
    <t>UKUPNO UČENIKA</t>
  </si>
  <si>
    <t>UKUPNO MENTORA I ČLANOVA DP-ja</t>
  </si>
  <si>
    <t>UKUPNO SVIH PUTNIKA</t>
  </si>
  <si>
    <t>JEDAN IZ ZADRA, JEDAN IZ BIOGRADA NA MORU do 61</t>
  </si>
  <si>
    <t>Marčec, Marijana</t>
  </si>
  <si>
    <t>Lukić, Sandra</t>
  </si>
  <si>
    <t>Član DP-ja, Donji Miholjac</t>
  </si>
  <si>
    <t>Član DP-ja, Vinkovci</t>
  </si>
  <si>
    <t>Član DP-ja, Slavonski Brod</t>
  </si>
  <si>
    <t>Član DP-ja, Zaprešić</t>
  </si>
  <si>
    <t>Član DP-ja, Zagreb</t>
  </si>
  <si>
    <t>Član DP-ja, Čakovec</t>
  </si>
  <si>
    <t>Član DP-ja, Varaždin</t>
  </si>
  <si>
    <t>Član DP-ja, Vidovec</t>
  </si>
  <si>
    <t>Član DP-ja, Krapina</t>
  </si>
  <si>
    <t>Član DP-ja, Koprivnica</t>
  </si>
  <si>
    <t>Pridruženi član AZOO-a, Split</t>
  </si>
  <si>
    <t>Član DP-ja, Medulin</t>
  </si>
  <si>
    <t>Član DP-ja, Ogulin</t>
  </si>
  <si>
    <t>Meštrović, Nina - mentorica Irena Lasić</t>
  </si>
  <si>
    <t>Hoblaj, Lucian - mentorica Lidija Kolar</t>
  </si>
  <si>
    <t>Meznarić, Florijan - mentor Katarina Škvorc</t>
  </si>
  <si>
    <t>Vekić, Lilli Magdalena - mentor Katarina Škvorc</t>
  </si>
  <si>
    <t>Blum, Robert - mentor Vlado Zagrajski</t>
  </si>
  <si>
    <t>Putnici iz Križevaca priključuju se u Koprivnici (Autobusni kolodvor Koprivnica).</t>
  </si>
  <si>
    <t>Matan, Dario - zamjena Branka Markanović</t>
  </si>
  <si>
    <t>Bundara, Tajana - zamjena Marija Đapić</t>
  </si>
  <si>
    <t>Blažević, Mirjam - zamjena Patricia Baf Bratović</t>
  </si>
  <si>
    <t>Lončarić, Danijela - VODITELJ PUTA</t>
  </si>
  <si>
    <t>Kandić, Ružica, AZOO - VODITELJ PUTA</t>
  </si>
  <si>
    <t>Vuljak, Sunčica - VODITELJ PUTA</t>
  </si>
  <si>
    <t>Hajpek, Jasminka - VODITELJ PUTA</t>
  </si>
  <si>
    <t>Član DP-ja, Požega (Slavonski Brod)</t>
  </si>
  <si>
    <t xml:space="preserve">2. VIROVITICA (Autobusni kolodvor - 7.30) – KOPRIVNICA (Autobusni kolodvor, 9.30) - ČAKOVEC (Autobusni kolodvor, 10.10) – VARAŽDIN (Autobusni kolodvor, 10.30) – KRAPINA (benzinska postaja INA Sjever, 11.40)  – ZADAR (Hotel Kolovare, 15.30 - 16.00). </t>
  </si>
  <si>
    <t xml:space="preserve">Putnici iz Virovitice dolaze na Autobusni kolodvor u Virovitici. Putnici iz Belice, Orehovice, Nedelišća i Sv. Martina na Muri priključuju se putnicima u Čakovcu (Autobusni kolodvor Čakovec). Putnici iz Vinice, Vidovca i Ivanca priključuju se putnicima u Varaždinu (Autobusni kolodvor) ili na samoj državnoj cesti na putu prema Krapini (Vidovec - benzinska postaja INA - 10.45; Ivanec - benzinska postaja INA - 11.00; Vinica - Autobusni koldovor Varaždin). Putnici iz Lepoglave priključuju se u Lepoglavi (Lepoglava - Željeznički kolodvor, 11.10). Putnici iz Krapine priključuju se u Krapini (Krapina -  benzinska postaja INA). </t>
  </si>
  <si>
    <t>4. POREČ (Sportska dvorana Žatika - 8.30) – ČVOR KANFANAR (8.55) - RIJEKA (zaobilaznica, odmorište Vrata Jadrana Jug - 9.50) - OGULIN (Čvor Ogulin - naplatne kućice - 11.10) – ZADAR (Hotel Kolovare, 15.30)  – MINIBUS</t>
  </si>
  <si>
    <t>Putnici iz Tar Vabrige, Rovinja, Poreča i Sv. Lovreča Pazenatičkog priključuju se u Poreču (Sportska dvorana Žatika) ili na čvoru - naplatnim kućicama Kanfanar. Putnici iz Rijeke priključuju se na zaobilaznici - odmorištu Vrata Jadrana Jug. Putnici iz Medulina priključuju se u Poreču ili na čvoru Kanfanar. Putnici iz Plaškog i Ogulina priključuju se u Ogulinu (čvor Ogulin, naplatne kućice).</t>
  </si>
  <si>
    <t>Tukač, Emanuel - mentorica Anja Bušić</t>
  </si>
  <si>
    <t>3. Šestanovac (Čvor, naplatna postaja Šestanovac - 12.00) - SINJ (Čvor, naplatna postaja Dugopolje - 12.25) - Split (Poljud - 12.45) - Kaštel Novi (Plodine - Škabrnjska 14, 13.05) - Trogir (INA benzinska postaja, Trpimirova 40 - 13.15) – Zadar (Hotel Kolovare - 15.15)  – MINIBUS</t>
  </si>
  <si>
    <t>NE RAČUNAMO: PREDSJEDNIKA POVJERENSTVA; DVIJE MENTORICE IZ ZADRA; JEDNA ČLANICA DP-ja IZ ZADRA, VIŠESTRUKE MENTORE do 82, DRUGE SUDIONIKE S ALTERNATIVNIM PRIJEVOZOM</t>
  </si>
  <si>
    <t>Deković, Zoran - zamjena Paula Krnić</t>
  </si>
  <si>
    <t>Putnici iz Zagreba, Brdovca, Zaprešića priključuju se u Zagrebu (stajalište pred Koncertnom dvoranom Lisinski).</t>
  </si>
  <si>
    <t>Putnici iz Županje i Bošnjaka priključuju se u Vinkovcima (Autobusni kolodvor Vinkovci). Putnici iz Požege, Slavonskog Broda priključuju se u Slavonskom Brodu (odmorište Marsonia). Putnici iz Donjeg Miholjca priključuju se u Osijeku (Zrinjevac).</t>
  </si>
  <si>
    <t>MARKO JAVORINA, kontakt: 091 5264 025</t>
  </si>
  <si>
    <t xml:space="preserve">1. VINKOVCI (Autobusni kolodvor Vinkovci, 7.00) – VUKOVAR (Autobusni kolodvor Vukovar, 7.30) – OSIJEK (Zrinjevac kod Autobusnog kolodvora, 8.15) – ĐAKOVO (benzinska postaja Petrol, 9.00) - MARSONIA (9.30) - ZAGREB (stajalište pred Koncertnom dvoranom Lisinski, 12.00) – ZADAR (Hotel Kolovare, 16.00) </t>
  </si>
  <si>
    <t>Jambrek Topić, Lea - zamjena Lea Pintarić, zamjena zamjene Sanja Huljić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</si>
</sst>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</font>
    <font>
      <b/>
      <sz val="10"/>
      <name val="Calibri"/>
      <family val="2"/>
      <charset val="238"/>
    </font>
    <font>
      <u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23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2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0" xfId="0" applyBorder="1"/>
    <xf numFmtId="0" fontId="0" fillId="0" borderId="1" xfId="0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1" fontId="4" fillId="3" borderId="1" xfId="0" applyNumberFormat="1" applyFont="1" applyFill="1" applyBorder="1" applyAlignment="1" applyProtection="1">
      <alignment horizontal="center"/>
    </xf>
    <xf numFmtId="0" fontId="4" fillId="3" borderId="1" xfId="0" applyFont="1" applyFill="1" applyBorder="1" applyAlignment="1" applyProtection="1">
      <alignment horizont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0" fillId="2" borderId="3" xfId="0" applyFill="1" applyBorder="1"/>
    <xf numFmtId="0" fontId="4" fillId="3" borderId="2" xfId="0" applyFont="1" applyFill="1" applyBorder="1" applyAlignment="1" applyProtection="1"/>
    <xf numFmtId="1" fontId="0" fillId="0" borderId="1" xfId="0" applyNumberFormat="1" applyFill="1" applyBorder="1" applyAlignment="1">
      <alignment vertical="top"/>
    </xf>
    <xf numFmtId="1" fontId="3" fillId="0" borderId="1" xfId="0" applyNumberFormat="1" applyFont="1" applyFill="1" applyBorder="1" applyAlignment="1">
      <alignment vertical="top"/>
    </xf>
    <xf numFmtId="0" fontId="0" fillId="0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wrapText="1"/>
    </xf>
    <xf numFmtId="0" fontId="0" fillId="2" borderId="1" xfId="0" applyFill="1" applyBorder="1" applyAlignment="1">
      <alignment vertical="top"/>
    </xf>
    <xf numFmtId="0" fontId="5" fillId="0" borderId="0" xfId="0" applyFont="1"/>
    <xf numFmtId="0" fontId="0" fillId="0" borderId="0" xfId="0" applyAlignment="1">
      <alignment vertical="top" wrapText="1"/>
    </xf>
    <xf numFmtId="0" fontId="0" fillId="0" borderId="1" xfId="0" applyBorder="1" applyAlignment="1">
      <alignment horizontal="left" wrapText="1"/>
    </xf>
    <xf numFmtId="1" fontId="6" fillId="0" borderId="1" xfId="0" applyNumberFormat="1" applyFont="1" applyFill="1" applyBorder="1" applyAlignment="1">
      <alignment vertical="top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6" fillId="0" borderId="1" xfId="0" applyFont="1" applyBorder="1"/>
    <xf numFmtId="0" fontId="6" fillId="0" borderId="1" xfId="0" applyFont="1" applyBorder="1" applyAlignment="1">
      <alignment vertical="top"/>
    </xf>
    <xf numFmtId="0" fontId="0" fillId="0" borderId="0" xfId="0" applyAlignment="1">
      <alignment vertical="top"/>
    </xf>
    <xf numFmtId="0" fontId="7" fillId="2" borderId="1" xfId="0" applyFont="1" applyFill="1" applyBorder="1"/>
  </cellXfs>
  <cellStyles count="5">
    <cellStyle name="Normal" xfId="0" builtinId="0"/>
    <cellStyle name="Normal 2" xfId="1"/>
    <cellStyle name="Normal 3" xfId="4"/>
    <cellStyle name="Normalno 2" xfId="2"/>
    <cellStyle name="Normalno 6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E38"/>
  <sheetViews>
    <sheetView tabSelected="1" topLeftCell="A4" workbookViewId="0">
      <selection activeCell="G10" sqref="G10"/>
    </sheetView>
  </sheetViews>
  <sheetFormatPr defaultRowHeight="14.4" x14ac:dyDescent="0.3"/>
  <cols>
    <col min="2" max="2" width="12.5546875" customWidth="1"/>
    <col min="3" max="3" width="14.33203125" customWidth="1"/>
    <col min="4" max="4" width="17" customWidth="1"/>
    <col min="5" max="5" width="18.44140625" customWidth="1"/>
    <col min="6" max="6" width="24.33203125" customWidth="1"/>
  </cols>
  <sheetData>
    <row r="1" spans="1:5" x14ac:dyDescent="0.3">
      <c r="A1" s="10" t="s">
        <v>226</v>
      </c>
    </row>
    <row r="2" spans="1:5" x14ac:dyDescent="0.3">
      <c r="A2" s="9" t="s">
        <v>224</v>
      </c>
    </row>
    <row r="3" spans="1:5" x14ac:dyDescent="0.3">
      <c r="A3" s="9" t="s">
        <v>223</v>
      </c>
    </row>
    <row r="5" spans="1:5" x14ac:dyDescent="0.3">
      <c r="A5" s="7" t="s">
        <v>164</v>
      </c>
      <c r="B5" s="12" t="s">
        <v>13</v>
      </c>
      <c r="C5" s="8" t="s">
        <v>165</v>
      </c>
      <c r="D5" s="8" t="s">
        <v>12</v>
      </c>
      <c r="E5" s="8" t="s">
        <v>0</v>
      </c>
    </row>
    <row r="6" spans="1:5" ht="43.2" x14ac:dyDescent="0.3">
      <c r="A6" s="13">
        <v>1</v>
      </c>
      <c r="B6" s="4" t="s">
        <v>19</v>
      </c>
      <c r="C6" s="4" t="s">
        <v>20</v>
      </c>
      <c r="D6" s="4" t="s">
        <v>21</v>
      </c>
      <c r="E6" s="4" t="s">
        <v>4</v>
      </c>
    </row>
    <row r="7" spans="1:5" ht="28.8" x14ac:dyDescent="0.3">
      <c r="A7" s="13">
        <v>2</v>
      </c>
      <c r="B7" s="4" t="s">
        <v>46</v>
      </c>
      <c r="C7" s="4" t="s">
        <v>43</v>
      </c>
      <c r="D7" s="4" t="s">
        <v>44</v>
      </c>
      <c r="E7" s="4" t="s">
        <v>4</v>
      </c>
    </row>
    <row r="8" spans="1:5" ht="57.6" x14ac:dyDescent="0.3">
      <c r="A8" s="14">
        <v>3</v>
      </c>
      <c r="B8" s="4" t="s">
        <v>36</v>
      </c>
      <c r="C8" s="4" t="s">
        <v>37</v>
      </c>
      <c r="D8" s="4" t="s">
        <v>38</v>
      </c>
      <c r="E8" s="4" t="s">
        <v>4</v>
      </c>
    </row>
    <row r="9" spans="1:5" ht="43.2" x14ac:dyDescent="0.3">
      <c r="A9" s="13">
        <v>4</v>
      </c>
      <c r="B9" s="4" t="s">
        <v>56</v>
      </c>
      <c r="C9" s="4" t="s">
        <v>49</v>
      </c>
      <c r="D9" s="4" t="s">
        <v>50</v>
      </c>
      <c r="E9" s="4" t="s">
        <v>4</v>
      </c>
    </row>
    <row r="10" spans="1:5" ht="43.2" x14ac:dyDescent="0.3">
      <c r="A10" s="13">
        <v>5</v>
      </c>
      <c r="B10" s="4" t="s">
        <v>159</v>
      </c>
      <c r="C10" s="4" t="s">
        <v>161</v>
      </c>
      <c r="D10" s="4" t="s">
        <v>163</v>
      </c>
      <c r="E10" s="4" t="s">
        <v>89</v>
      </c>
    </row>
    <row r="11" spans="1:5" ht="43.2" x14ac:dyDescent="0.3">
      <c r="A11" s="13">
        <v>6</v>
      </c>
      <c r="B11" s="4" t="s">
        <v>63</v>
      </c>
      <c r="C11" s="4" t="s">
        <v>64</v>
      </c>
      <c r="D11" s="4" t="s">
        <v>65</v>
      </c>
      <c r="E11" s="4" t="s">
        <v>4</v>
      </c>
    </row>
    <row r="12" spans="1:5" ht="86.4" x14ac:dyDescent="0.3">
      <c r="A12" s="21">
        <v>7</v>
      </c>
      <c r="B12" s="22" t="s">
        <v>151</v>
      </c>
      <c r="C12" s="22" t="s">
        <v>227</v>
      </c>
      <c r="D12" s="22" t="s">
        <v>152</v>
      </c>
      <c r="E12" s="22" t="s">
        <v>111</v>
      </c>
    </row>
    <row r="13" spans="1:5" ht="43.2" x14ac:dyDescent="0.3">
      <c r="A13" s="13">
        <v>8</v>
      </c>
      <c r="B13" s="4" t="s">
        <v>153</v>
      </c>
      <c r="C13" s="4" t="s">
        <v>154</v>
      </c>
      <c r="D13" s="4" t="s">
        <v>155</v>
      </c>
      <c r="E13" s="4" t="s">
        <v>111</v>
      </c>
    </row>
    <row r="14" spans="1:5" ht="28.8" x14ac:dyDescent="0.3">
      <c r="A14" s="13">
        <v>9</v>
      </c>
      <c r="B14" s="4" t="s">
        <v>75</v>
      </c>
      <c r="C14" s="4" t="s">
        <v>76</v>
      </c>
      <c r="D14" s="4" t="s">
        <v>77</v>
      </c>
      <c r="E14" s="4" t="s">
        <v>4</v>
      </c>
    </row>
    <row r="15" spans="1:5" ht="43.2" x14ac:dyDescent="0.3">
      <c r="A15" s="13">
        <v>10</v>
      </c>
      <c r="B15" s="5" t="s">
        <v>80</v>
      </c>
      <c r="C15" s="5" t="s">
        <v>81</v>
      </c>
      <c r="D15" s="5" t="s">
        <v>9</v>
      </c>
      <c r="E15" s="5" t="s">
        <v>4</v>
      </c>
    </row>
    <row r="16" spans="1:5" ht="28.8" x14ac:dyDescent="0.3">
      <c r="A16" s="14">
        <v>11</v>
      </c>
      <c r="B16" s="5" t="s">
        <v>87</v>
      </c>
      <c r="C16" s="5" t="s">
        <v>88</v>
      </c>
      <c r="D16" s="5" t="s">
        <v>7</v>
      </c>
      <c r="E16" s="5" t="s">
        <v>89</v>
      </c>
    </row>
    <row r="17" spans="1:5" ht="28.8" x14ac:dyDescent="0.3">
      <c r="A17" s="13">
        <v>12</v>
      </c>
      <c r="B17" s="5" t="s">
        <v>95</v>
      </c>
      <c r="C17" s="5" t="s">
        <v>96</v>
      </c>
      <c r="D17" s="5" t="s">
        <v>97</v>
      </c>
      <c r="E17" s="5" t="s">
        <v>4</v>
      </c>
    </row>
    <row r="18" spans="1:5" ht="28.8" x14ac:dyDescent="0.3">
      <c r="A18" s="14">
        <v>13</v>
      </c>
      <c r="B18" s="5" t="s">
        <v>98</v>
      </c>
      <c r="C18" s="5" t="s">
        <v>99</v>
      </c>
      <c r="D18" s="5" t="s">
        <v>100</v>
      </c>
      <c r="E18" s="5" t="s">
        <v>11</v>
      </c>
    </row>
    <row r="19" spans="1:5" ht="57.6" x14ac:dyDescent="0.3">
      <c r="A19" s="13">
        <v>14</v>
      </c>
      <c r="B19" s="15" t="s">
        <v>201</v>
      </c>
      <c r="C19" s="15"/>
      <c r="D19" s="15" t="s">
        <v>97</v>
      </c>
      <c r="E19" s="15" t="s">
        <v>4</v>
      </c>
    </row>
    <row r="20" spans="1:5" ht="28.8" x14ac:dyDescent="0.3">
      <c r="A20" s="13">
        <v>15</v>
      </c>
      <c r="B20" s="15" t="s">
        <v>128</v>
      </c>
      <c r="C20" s="15" t="s">
        <v>129</v>
      </c>
      <c r="D20" s="15" t="s">
        <v>8</v>
      </c>
      <c r="E20" s="15" t="s">
        <v>89</v>
      </c>
    </row>
    <row r="21" spans="1:5" ht="43.2" x14ac:dyDescent="0.3">
      <c r="A21" s="13">
        <v>16</v>
      </c>
      <c r="B21" s="5" t="s">
        <v>130</v>
      </c>
      <c r="C21" s="5" t="s">
        <v>122</v>
      </c>
      <c r="D21" s="15" t="s">
        <v>123</v>
      </c>
      <c r="E21" s="15" t="s">
        <v>11</v>
      </c>
    </row>
    <row r="22" spans="1:5" ht="28.8" x14ac:dyDescent="0.3">
      <c r="A22" s="13">
        <v>17</v>
      </c>
      <c r="B22" s="15" t="s">
        <v>143</v>
      </c>
      <c r="C22" s="15" t="s">
        <v>144</v>
      </c>
      <c r="D22" s="15" t="s">
        <v>118</v>
      </c>
      <c r="E22" s="15" t="s">
        <v>4</v>
      </c>
    </row>
    <row r="23" spans="1:5" ht="28.8" x14ac:dyDescent="0.3">
      <c r="A23" s="13">
        <v>18</v>
      </c>
      <c r="B23" s="15" t="s">
        <v>145</v>
      </c>
      <c r="C23" s="15" t="s">
        <v>114</v>
      </c>
      <c r="D23" s="15" t="s">
        <v>115</v>
      </c>
      <c r="E23" s="15" t="s">
        <v>4</v>
      </c>
    </row>
    <row r="24" spans="1:5" ht="28.8" x14ac:dyDescent="0.3">
      <c r="A24" s="13">
        <v>19</v>
      </c>
      <c r="B24" s="15" t="s">
        <v>146</v>
      </c>
      <c r="C24" s="15" t="s">
        <v>147</v>
      </c>
      <c r="D24" s="15" t="s">
        <v>121</v>
      </c>
      <c r="E24" s="15" t="s">
        <v>4</v>
      </c>
    </row>
    <row r="25" spans="1:5" ht="43.2" x14ac:dyDescent="0.3">
      <c r="A25" s="21">
        <v>20</v>
      </c>
      <c r="B25" s="22" t="s">
        <v>158</v>
      </c>
      <c r="C25" s="22" t="s">
        <v>207</v>
      </c>
      <c r="D25" s="22" t="s">
        <v>162</v>
      </c>
      <c r="E25" s="22" t="s">
        <v>89</v>
      </c>
    </row>
    <row r="26" spans="1:5" ht="43.2" x14ac:dyDescent="0.3">
      <c r="A26" s="21">
        <v>21</v>
      </c>
      <c r="B26" s="26"/>
      <c r="C26" s="23" t="s">
        <v>213</v>
      </c>
      <c r="D26" s="23" t="s">
        <v>214</v>
      </c>
      <c r="E26" s="24"/>
    </row>
    <row r="27" spans="1:5" ht="28.8" x14ac:dyDescent="0.3">
      <c r="A27" s="14">
        <v>22</v>
      </c>
      <c r="B27" s="1"/>
      <c r="C27" s="16" t="s">
        <v>168</v>
      </c>
      <c r="D27" s="16" t="s">
        <v>188</v>
      </c>
      <c r="E27" s="1"/>
    </row>
    <row r="28" spans="1:5" ht="43.2" x14ac:dyDescent="0.3">
      <c r="A28" s="14">
        <v>23</v>
      </c>
      <c r="B28" s="1"/>
      <c r="C28" s="16" t="s">
        <v>169</v>
      </c>
      <c r="D28" s="16" t="s">
        <v>189</v>
      </c>
      <c r="E28" s="1"/>
    </row>
    <row r="29" spans="1:5" ht="28.8" x14ac:dyDescent="0.3">
      <c r="A29" s="13">
        <v>25</v>
      </c>
      <c r="B29" s="1"/>
      <c r="C29" s="16" t="s">
        <v>170</v>
      </c>
      <c r="D29" s="20" t="s">
        <v>190</v>
      </c>
      <c r="E29" s="1"/>
    </row>
    <row r="30" spans="1:5" x14ac:dyDescent="0.3">
      <c r="A30" s="13">
        <v>26</v>
      </c>
      <c r="B30" s="1"/>
      <c r="C30" s="1" t="s">
        <v>171</v>
      </c>
      <c r="D30" s="16" t="s">
        <v>191</v>
      </c>
      <c r="E30" s="1"/>
    </row>
    <row r="31" spans="1:5" ht="43.2" x14ac:dyDescent="0.3">
      <c r="A31" s="13">
        <v>31</v>
      </c>
      <c r="B31" s="1"/>
      <c r="C31" s="16" t="s">
        <v>177</v>
      </c>
      <c r="D31" s="1" t="s">
        <v>192</v>
      </c>
      <c r="E31" s="1"/>
    </row>
    <row r="32" spans="1:5" x14ac:dyDescent="0.3">
      <c r="A32" s="13">
        <v>32</v>
      </c>
      <c r="B32" s="1"/>
      <c r="C32" s="16" t="s">
        <v>178</v>
      </c>
      <c r="D32" s="1" t="s">
        <v>192</v>
      </c>
      <c r="E32" s="1"/>
    </row>
    <row r="33" spans="2:4" x14ac:dyDescent="0.3">
      <c r="B33">
        <f>COUNTA(B6:B25)</f>
        <v>20</v>
      </c>
      <c r="C33">
        <f>COUNTA(C6:C32)</f>
        <v>26</v>
      </c>
      <c r="D33">
        <f>SUM(B33:C33)</f>
        <v>46</v>
      </c>
    </row>
    <row r="34" spans="2:4" ht="43.2" x14ac:dyDescent="0.3">
      <c r="B34" s="17" t="s">
        <v>167</v>
      </c>
      <c r="C34" s="6" t="s">
        <v>173</v>
      </c>
      <c r="D34" s="17" t="s">
        <v>172</v>
      </c>
    </row>
    <row r="35" spans="2:4" x14ac:dyDescent="0.3">
      <c r="B35" s="3"/>
      <c r="C35" s="11" t="s">
        <v>166</v>
      </c>
    </row>
    <row r="38" spans="2:4" ht="31.5" customHeight="1" x14ac:dyDescent="0.3"/>
  </sheetData>
  <dataValidations count="2">
    <dataValidation type="whole" allowBlank="1" showErrorMessage="1" sqref="C9:C10">
      <formula1>1</formula1>
      <formula2>5555</formula2>
    </dataValidation>
    <dataValidation type="whole" allowBlank="1" showErrorMessage="1" sqref="A6:A32">
      <formula1>1</formula1>
      <formula2>2000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41"/>
  <sheetViews>
    <sheetView topLeftCell="A31" workbookViewId="0">
      <selection activeCell="E38" sqref="E38"/>
    </sheetView>
  </sheetViews>
  <sheetFormatPr defaultRowHeight="14.4" x14ac:dyDescent="0.3"/>
  <cols>
    <col min="1" max="1" width="4.44140625" customWidth="1"/>
    <col min="2" max="2" width="12.33203125" customWidth="1"/>
    <col min="3" max="3" width="14.88671875" customWidth="1"/>
    <col min="4" max="4" width="23.5546875" customWidth="1"/>
    <col min="5" max="5" width="19.33203125" customWidth="1"/>
  </cols>
  <sheetData>
    <row r="1" spans="1:5" x14ac:dyDescent="0.3">
      <c r="A1" s="10" t="s">
        <v>215</v>
      </c>
    </row>
    <row r="2" spans="1:5" x14ac:dyDescent="0.3">
      <c r="A2" s="9" t="s">
        <v>216</v>
      </c>
    </row>
    <row r="3" spans="1:5" x14ac:dyDescent="0.3">
      <c r="A3" s="9" t="s">
        <v>206</v>
      </c>
    </row>
    <row r="5" spans="1:5" x14ac:dyDescent="0.3">
      <c r="A5" s="7" t="s">
        <v>164</v>
      </c>
      <c r="B5" s="12" t="s">
        <v>13</v>
      </c>
      <c r="C5" s="8" t="s">
        <v>165</v>
      </c>
      <c r="D5" s="8" t="s">
        <v>12</v>
      </c>
      <c r="E5" s="8" t="s">
        <v>0</v>
      </c>
    </row>
    <row r="6" spans="1:5" ht="28.8" x14ac:dyDescent="0.3">
      <c r="A6" s="13">
        <v>1</v>
      </c>
      <c r="B6" s="4" t="s">
        <v>14</v>
      </c>
      <c r="C6" s="4" t="s">
        <v>186</v>
      </c>
      <c r="D6" s="4" t="s">
        <v>15</v>
      </c>
      <c r="E6" s="4" t="s">
        <v>2</v>
      </c>
    </row>
    <row r="7" spans="1:5" x14ac:dyDescent="0.3">
      <c r="A7" s="13">
        <v>2</v>
      </c>
      <c r="B7" s="4" t="s">
        <v>16</v>
      </c>
      <c r="C7" s="4" t="s">
        <v>17</v>
      </c>
      <c r="D7" s="4" t="s">
        <v>18</v>
      </c>
      <c r="E7" s="4" t="s">
        <v>1</v>
      </c>
    </row>
    <row r="8" spans="1:5" ht="28.8" x14ac:dyDescent="0.3">
      <c r="A8" s="14">
        <v>3</v>
      </c>
      <c r="B8" s="5" t="s">
        <v>22</v>
      </c>
      <c r="C8" s="5" t="s">
        <v>23</v>
      </c>
      <c r="D8" s="5" t="s">
        <v>24</v>
      </c>
      <c r="E8" s="5" t="s">
        <v>25</v>
      </c>
    </row>
    <row r="9" spans="1:5" ht="28.8" x14ac:dyDescent="0.3">
      <c r="A9" s="13">
        <v>4</v>
      </c>
      <c r="B9" s="4" t="s">
        <v>33</v>
      </c>
      <c r="C9" s="4" t="s">
        <v>34</v>
      </c>
      <c r="D9" s="4" t="s">
        <v>35</v>
      </c>
      <c r="E9" s="4" t="s">
        <v>1</v>
      </c>
    </row>
    <row r="10" spans="1:5" ht="28.8" x14ac:dyDescent="0.3">
      <c r="A10" s="13">
        <v>5</v>
      </c>
      <c r="B10" s="4" t="s">
        <v>26</v>
      </c>
      <c r="C10" s="4" t="s">
        <v>27</v>
      </c>
      <c r="D10" s="4" t="s">
        <v>28</v>
      </c>
      <c r="E10" s="4" t="s">
        <v>2</v>
      </c>
    </row>
    <row r="11" spans="1:5" ht="28.8" x14ac:dyDescent="0.3">
      <c r="A11" s="13">
        <v>6</v>
      </c>
      <c r="B11" s="4" t="s">
        <v>39</v>
      </c>
      <c r="C11" s="4" t="s">
        <v>40</v>
      </c>
      <c r="D11" s="4" t="s">
        <v>41</v>
      </c>
      <c r="E11" s="4" t="s">
        <v>2</v>
      </c>
    </row>
    <row r="12" spans="1:5" ht="28.8" x14ac:dyDescent="0.3">
      <c r="A12" s="13">
        <v>7</v>
      </c>
      <c r="B12" s="4" t="s">
        <v>29</v>
      </c>
      <c r="C12" s="4" t="s">
        <v>30</v>
      </c>
      <c r="D12" s="4" t="s">
        <v>31</v>
      </c>
      <c r="E12" s="4" t="s">
        <v>32</v>
      </c>
    </row>
    <row r="13" spans="1:5" x14ac:dyDescent="0.3">
      <c r="A13" s="13">
        <v>8</v>
      </c>
      <c r="B13" s="4" t="s">
        <v>57</v>
      </c>
      <c r="C13" s="4" t="s">
        <v>58</v>
      </c>
      <c r="D13" s="4" t="s">
        <v>59</v>
      </c>
      <c r="E13" s="4" t="s">
        <v>2</v>
      </c>
    </row>
    <row r="14" spans="1:5" ht="28.8" x14ac:dyDescent="0.3">
      <c r="A14" s="13">
        <v>9</v>
      </c>
      <c r="B14" s="4" t="s">
        <v>69</v>
      </c>
      <c r="C14" s="4" t="s">
        <v>70</v>
      </c>
      <c r="D14" s="4" t="s">
        <v>71</v>
      </c>
      <c r="E14" s="4" t="s">
        <v>1</v>
      </c>
    </row>
    <row r="15" spans="1:5" x14ac:dyDescent="0.3">
      <c r="A15" s="13">
        <v>10</v>
      </c>
      <c r="B15" s="4" t="s">
        <v>78</v>
      </c>
      <c r="C15" s="4" t="s">
        <v>79</v>
      </c>
      <c r="D15" s="4" t="s">
        <v>51</v>
      </c>
      <c r="E15" s="4" t="s">
        <v>2</v>
      </c>
    </row>
    <row r="16" spans="1:5" x14ac:dyDescent="0.3">
      <c r="A16" s="14">
        <v>11</v>
      </c>
      <c r="B16" s="5" t="s">
        <v>84</v>
      </c>
      <c r="C16" s="5" t="s">
        <v>85</v>
      </c>
      <c r="D16" s="5" t="s">
        <v>86</v>
      </c>
      <c r="E16" s="5" t="s">
        <v>1</v>
      </c>
    </row>
    <row r="17" spans="1:5" ht="28.8" x14ac:dyDescent="0.3">
      <c r="A17" s="13">
        <v>12</v>
      </c>
      <c r="B17" s="5" t="s">
        <v>92</v>
      </c>
      <c r="C17" s="5" t="s">
        <v>93</v>
      </c>
      <c r="D17" s="5" t="s">
        <v>94</v>
      </c>
      <c r="E17" s="5" t="s">
        <v>32</v>
      </c>
    </row>
    <row r="18" spans="1:5" ht="28.8" x14ac:dyDescent="0.3">
      <c r="A18" s="14">
        <v>13</v>
      </c>
      <c r="B18" s="5" t="s">
        <v>106</v>
      </c>
      <c r="C18" s="5" t="s">
        <v>107</v>
      </c>
      <c r="D18" s="5" t="s">
        <v>6</v>
      </c>
      <c r="E18" s="5" t="s">
        <v>2</v>
      </c>
    </row>
    <row r="19" spans="1:5" ht="28.8" x14ac:dyDescent="0.3">
      <c r="A19" s="13">
        <v>14</v>
      </c>
      <c r="B19" s="5" t="s">
        <v>101</v>
      </c>
      <c r="C19" s="5" t="s">
        <v>102</v>
      </c>
      <c r="D19" s="5" t="s">
        <v>86</v>
      </c>
      <c r="E19" s="5" t="s">
        <v>1</v>
      </c>
    </row>
    <row r="20" spans="1:5" ht="28.8" x14ac:dyDescent="0.3">
      <c r="A20" s="13">
        <v>15</v>
      </c>
      <c r="B20" s="5" t="s">
        <v>103</v>
      </c>
      <c r="C20" s="5" t="s">
        <v>104</v>
      </c>
      <c r="D20" s="5" t="s">
        <v>105</v>
      </c>
      <c r="E20" s="5" t="s">
        <v>45</v>
      </c>
    </row>
    <row r="21" spans="1:5" ht="28.8" x14ac:dyDescent="0.3">
      <c r="A21" s="13">
        <v>16</v>
      </c>
      <c r="B21" s="15" t="s">
        <v>124</v>
      </c>
      <c r="C21" s="15" t="s">
        <v>119</v>
      </c>
      <c r="D21" s="15" t="s">
        <v>120</v>
      </c>
      <c r="E21" s="15" t="s">
        <v>1</v>
      </c>
    </row>
    <row r="22" spans="1:5" x14ac:dyDescent="0.3">
      <c r="A22" s="13">
        <v>17</v>
      </c>
      <c r="B22" s="15" t="s">
        <v>127</v>
      </c>
      <c r="C22" s="15" t="s">
        <v>112</v>
      </c>
      <c r="D22" s="15" t="s">
        <v>113</v>
      </c>
      <c r="E22" s="15" t="s">
        <v>2</v>
      </c>
    </row>
    <row r="23" spans="1:5" ht="57.6" x14ac:dyDescent="0.3">
      <c r="A23" s="13">
        <v>18</v>
      </c>
      <c r="B23" s="15" t="s">
        <v>219</v>
      </c>
      <c r="C23" s="15"/>
      <c r="D23" s="15" t="s">
        <v>86</v>
      </c>
      <c r="E23" s="15" t="s">
        <v>1</v>
      </c>
    </row>
    <row r="24" spans="1:5" ht="28.8" x14ac:dyDescent="0.3">
      <c r="A24" s="13">
        <v>19</v>
      </c>
      <c r="B24" s="15" t="s">
        <v>131</v>
      </c>
      <c r="C24" s="15" t="s">
        <v>132</v>
      </c>
      <c r="D24" s="15" t="s">
        <v>6</v>
      </c>
      <c r="E24" s="15" t="s">
        <v>2</v>
      </c>
    </row>
    <row r="25" spans="1:5" ht="28.8" x14ac:dyDescent="0.3">
      <c r="A25" s="13">
        <v>20</v>
      </c>
      <c r="B25" s="15" t="s">
        <v>133</v>
      </c>
      <c r="C25" s="15" t="s">
        <v>134</v>
      </c>
      <c r="D25" s="15" t="s">
        <v>117</v>
      </c>
      <c r="E25" s="15" t="s">
        <v>1</v>
      </c>
    </row>
    <row r="26" spans="1:5" ht="28.8" x14ac:dyDescent="0.3">
      <c r="A26" s="14">
        <v>21</v>
      </c>
      <c r="B26" s="15" t="s">
        <v>138</v>
      </c>
      <c r="C26" s="15" t="s">
        <v>116</v>
      </c>
      <c r="D26" s="15" t="s">
        <v>117</v>
      </c>
      <c r="E26" s="15" t="s">
        <v>1</v>
      </c>
    </row>
    <row r="27" spans="1:5" ht="28.8" x14ac:dyDescent="0.3">
      <c r="A27" s="14">
        <v>22</v>
      </c>
      <c r="B27" s="15" t="s">
        <v>139</v>
      </c>
      <c r="C27" s="15" t="s">
        <v>140</v>
      </c>
      <c r="D27" s="15" t="s">
        <v>86</v>
      </c>
      <c r="E27" s="15" t="s">
        <v>1</v>
      </c>
    </row>
    <row r="28" spans="1:5" ht="43.2" x14ac:dyDescent="0.3">
      <c r="A28" s="14">
        <v>23</v>
      </c>
      <c r="B28" s="15" t="s">
        <v>202</v>
      </c>
      <c r="C28" s="15"/>
      <c r="D28" s="15" t="s">
        <v>6</v>
      </c>
      <c r="E28" s="15" t="s">
        <v>2</v>
      </c>
    </row>
    <row r="29" spans="1:5" ht="72" x14ac:dyDescent="0.3">
      <c r="A29" s="13">
        <v>24</v>
      </c>
      <c r="B29" s="15" t="s">
        <v>203</v>
      </c>
      <c r="C29" s="15"/>
      <c r="D29" s="15" t="s">
        <v>113</v>
      </c>
      <c r="E29" s="15" t="s">
        <v>2</v>
      </c>
    </row>
    <row r="30" spans="1:5" ht="43.2" x14ac:dyDescent="0.3">
      <c r="A30" s="13">
        <v>25</v>
      </c>
      <c r="B30" s="15" t="s">
        <v>205</v>
      </c>
      <c r="C30" s="15"/>
      <c r="D30" s="15" t="s">
        <v>120</v>
      </c>
      <c r="E30" s="15" t="s">
        <v>1</v>
      </c>
    </row>
    <row r="31" spans="1:5" ht="28.8" x14ac:dyDescent="0.3">
      <c r="A31" s="13">
        <v>26</v>
      </c>
      <c r="B31" s="15" t="s">
        <v>148</v>
      </c>
      <c r="C31" s="15" t="s">
        <v>149</v>
      </c>
      <c r="D31" s="15" t="s">
        <v>150</v>
      </c>
      <c r="E31" s="15" t="s">
        <v>1</v>
      </c>
    </row>
    <row r="32" spans="1:5" ht="72" x14ac:dyDescent="0.3">
      <c r="A32" s="13">
        <v>27</v>
      </c>
      <c r="B32" s="15" t="s">
        <v>204</v>
      </c>
      <c r="C32" s="15"/>
      <c r="D32" s="15" t="s">
        <v>113</v>
      </c>
      <c r="E32" s="15" t="s">
        <v>2</v>
      </c>
    </row>
    <row r="33" spans="1:5" ht="28.8" x14ac:dyDescent="0.3">
      <c r="A33" s="13">
        <v>29</v>
      </c>
      <c r="B33" s="1"/>
      <c r="C33" s="16" t="s">
        <v>174</v>
      </c>
      <c r="D33" s="1" t="s">
        <v>193</v>
      </c>
      <c r="E33" s="1"/>
    </row>
    <row r="34" spans="1:5" x14ac:dyDescent="0.3">
      <c r="A34" s="13">
        <v>30</v>
      </c>
      <c r="B34" s="1"/>
      <c r="C34" s="16" t="s">
        <v>175</v>
      </c>
      <c r="D34" s="1" t="s">
        <v>194</v>
      </c>
      <c r="E34" s="1"/>
    </row>
    <row r="35" spans="1:5" ht="28.8" x14ac:dyDescent="0.3">
      <c r="A35" s="13">
        <v>31</v>
      </c>
      <c r="B35" s="1"/>
      <c r="C35" s="16" t="s">
        <v>176</v>
      </c>
      <c r="D35" s="1" t="s">
        <v>195</v>
      </c>
      <c r="E35" s="1"/>
    </row>
    <row r="36" spans="1:5" ht="28.8" x14ac:dyDescent="0.3">
      <c r="A36" s="13">
        <v>32</v>
      </c>
      <c r="B36" s="1"/>
      <c r="C36" s="16" t="s">
        <v>142</v>
      </c>
      <c r="D36" s="1" t="s">
        <v>196</v>
      </c>
      <c r="E36" s="1"/>
    </row>
    <row r="37" spans="1:5" x14ac:dyDescent="0.3">
      <c r="A37" s="13">
        <v>33</v>
      </c>
      <c r="B37" s="1"/>
      <c r="C37" s="16" t="s">
        <v>181</v>
      </c>
      <c r="D37" s="1" t="s">
        <v>197</v>
      </c>
      <c r="E37" s="1"/>
    </row>
    <row r="38" spans="1:5" ht="28.8" x14ac:dyDescent="0.3">
      <c r="A38" s="21">
        <v>34</v>
      </c>
      <c r="B38" s="26"/>
      <c r="C38" s="23" t="s">
        <v>212</v>
      </c>
      <c r="D38" s="27" t="s">
        <v>197</v>
      </c>
      <c r="E38" s="24"/>
    </row>
    <row r="39" spans="1:5" ht="30" customHeight="1" x14ac:dyDescent="0.3">
      <c r="B39">
        <f>COUNTA(B6:B32)</f>
        <v>27</v>
      </c>
      <c r="C39">
        <f>COUNTA(C6:C38)</f>
        <v>28</v>
      </c>
      <c r="D39">
        <f>SUM(B39:C39)</f>
        <v>55</v>
      </c>
    </row>
    <row r="40" spans="1:5" ht="30.75" customHeight="1" x14ac:dyDescent="0.3">
      <c r="B40" s="17" t="s">
        <v>167</v>
      </c>
      <c r="C40" s="6" t="s">
        <v>173</v>
      </c>
      <c r="D40" s="17" t="s">
        <v>172</v>
      </c>
    </row>
    <row r="41" spans="1:5" x14ac:dyDescent="0.3">
      <c r="B41" s="3"/>
      <c r="C41" s="11" t="s">
        <v>166</v>
      </c>
    </row>
  </sheetData>
  <dataValidations count="1">
    <dataValidation type="whole" allowBlank="1" showErrorMessage="1" sqref="A6:A38 B12">
      <formula1>1</formula1>
      <formula2>2000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39"/>
  <sheetViews>
    <sheetView topLeftCell="A10" workbookViewId="0">
      <selection activeCell="E12" sqref="E12"/>
    </sheetView>
  </sheetViews>
  <sheetFormatPr defaultRowHeight="14.4" x14ac:dyDescent="0.3"/>
  <cols>
    <col min="1" max="1" width="5.33203125" customWidth="1"/>
    <col min="2" max="2" width="13.5546875" customWidth="1"/>
    <col min="3" max="3" width="13.44140625" customWidth="1"/>
    <col min="4" max="4" width="16.109375" customWidth="1"/>
    <col min="5" max="5" width="21.5546875" customWidth="1"/>
  </cols>
  <sheetData>
    <row r="1" spans="1:7" x14ac:dyDescent="0.3">
      <c r="A1" s="18" t="s">
        <v>220</v>
      </c>
    </row>
    <row r="5" spans="1:7" x14ac:dyDescent="0.3">
      <c r="A5" s="7" t="s">
        <v>164</v>
      </c>
      <c r="B5" s="12" t="s">
        <v>13</v>
      </c>
      <c r="C5" s="8" t="s">
        <v>165</v>
      </c>
      <c r="D5" s="8" t="s">
        <v>12</v>
      </c>
      <c r="E5" s="8" t="s">
        <v>0</v>
      </c>
    </row>
    <row r="6" spans="1:7" ht="28.8" x14ac:dyDescent="0.3">
      <c r="A6" s="13">
        <v>1</v>
      </c>
      <c r="B6" s="5" t="s">
        <v>53</v>
      </c>
      <c r="C6" s="5" t="s">
        <v>54</v>
      </c>
      <c r="D6" s="5" t="s">
        <v>55</v>
      </c>
      <c r="E6" s="5" t="s">
        <v>10</v>
      </c>
    </row>
    <row r="7" spans="1:7" ht="43.2" x14ac:dyDescent="0.3">
      <c r="A7" s="13">
        <v>2</v>
      </c>
      <c r="B7" s="4" t="s">
        <v>60</v>
      </c>
      <c r="C7" s="4" t="s">
        <v>61</v>
      </c>
      <c r="D7" s="4" t="s">
        <v>62</v>
      </c>
      <c r="E7" s="4" t="s">
        <v>10</v>
      </c>
    </row>
    <row r="8" spans="1:7" ht="43.2" x14ac:dyDescent="0.3">
      <c r="A8" s="14">
        <v>3</v>
      </c>
      <c r="B8" s="4" t="s">
        <v>72</v>
      </c>
      <c r="C8" s="4" t="s">
        <v>73</v>
      </c>
      <c r="D8" s="4" t="s">
        <v>74</v>
      </c>
      <c r="E8" s="4" t="s">
        <v>10</v>
      </c>
    </row>
    <row r="9" spans="1:7" ht="57.6" x14ac:dyDescent="0.3">
      <c r="A9" s="13">
        <v>4</v>
      </c>
      <c r="B9" s="5" t="s">
        <v>90</v>
      </c>
      <c r="C9" s="5" t="s">
        <v>91</v>
      </c>
      <c r="D9" s="5" t="s">
        <v>5</v>
      </c>
      <c r="E9" s="5" t="s">
        <v>10</v>
      </c>
      <c r="G9" s="28"/>
    </row>
    <row r="10" spans="1:7" ht="43.2" x14ac:dyDescent="0.3">
      <c r="A10" s="21">
        <v>5</v>
      </c>
      <c r="B10" s="22" t="s">
        <v>125</v>
      </c>
      <c r="C10" s="22" t="s">
        <v>222</v>
      </c>
      <c r="D10" s="22" t="s">
        <v>126</v>
      </c>
      <c r="E10" s="22" t="s">
        <v>10</v>
      </c>
    </row>
    <row r="11" spans="1:7" ht="57.6" x14ac:dyDescent="0.3">
      <c r="A11" s="21">
        <v>6</v>
      </c>
      <c r="B11" s="22" t="s">
        <v>141</v>
      </c>
      <c r="C11" s="22" t="s">
        <v>208</v>
      </c>
      <c r="D11" s="22" t="s">
        <v>110</v>
      </c>
      <c r="E11" s="22" t="s">
        <v>10</v>
      </c>
    </row>
    <row r="12" spans="1:7" ht="57.6" x14ac:dyDescent="0.3">
      <c r="A12" s="21">
        <v>7</v>
      </c>
      <c r="B12" s="26"/>
      <c r="C12" s="24" t="s">
        <v>211</v>
      </c>
      <c r="D12" s="24" t="s">
        <v>198</v>
      </c>
      <c r="E12" s="27"/>
    </row>
    <row r="13" spans="1:7" x14ac:dyDescent="0.3">
      <c r="A13" s="13">
        <v>8</v>
      </c>
      <c r="B13" s="1"/>
      <c r="C13" s="1"/>
      <c r="D13" s="1"/>
      <c r="E13" s="1"/>
    </row>
    <row r="14" spans="1:7" x14ac:dyDescent="0.3">
      <c r="A14" s="13">
        <v>9</v>
      </c>
      <c r="B14" s="1"/>
      <c r="C14" s="1"/>
      <c r="D14" s="1"/>
      <c r="E14" s="1"/>
    </row>
    <row r="15" spans="1:7" x14ac:dyDescent="0.3">
      <c r="A15" s="13">
        <v>10</v>
      </c>
      <c r="B15" s="1"/>
      <c r="C15" s="1"/>
      <c r="D15" s="1"/>
      <c r="E15" s="1"/>
    </row>
    <row r="16" spans="1:7" x14ac:dyDescent="0.3">
      <c r="A16" s="14">
        <v>11</v>
      </c>
      <c r="B16" s="1"/>
      <c r="C16" s="1"/>
      <c r="D16" s="1"/>
      <c r="E16" s="1"/>
    </row>
    <row r="17" spans="1:5" x14ac:dyDescent="0.3">
      <c r="A17" s="13">
        <v>12</v>
      </c>
      <c r="B17" s="1"/>
      <c r="C17" s="1"/>
      <c r="D17" s="1"/>
      <c r="E17" s="1"/>
    </row>
    <row r="18" spans="1:5" x14ac:dyDescent="0.3">
      <c r="A18" s="14">
        <v>13</v>
      </c>
      <c r="B18" s="1"/>
      <c r="C18" s="1"/>
      <c r="D18" s="1"/>
      <c r="E18" s="1"/>
    </row>
    <row r="19" spans="1:5" x14ac:dyDescent="0.3">
      <c r="A19" s="13">
        <v>14</v>
      </c>
      <c r="B19" s="1"/>
      <c r="C19" s="1"/>
      <c r="D19" s="1"/>
      <c r="E19" s="1"/>
    </row>
    <row r="20" spans="1:5" x14ac:dyDescent="0.3">
      <c r="A20" s="13">
        <v>15</v>
      </c>
      <c r="B20" s="1"/>
      <c r="C20" s="1"/>
      <c r="D20" s="1"/>
      <c r="E20" s="1"/>
    </row>
    <row r="21" spans="1:5" x14ac:dyDescent="0.3">
      <c r="A21" s="13">
        <v>16</v>
      </c>
      <c r="B21" s="1"/>
      <c r="C21" s="1"/>
      <c r="D21" s="1"/>
      <c r="E21" s="1"/>
    </row>
    <row r="22" spans="1:5" x14ac:dyDescent="0.3">
      <c r="A22" s="13">
        <v>17</v>
      </c>
      <c r="B22" s="1"/>
      <c r="C22" s="1"/>
      <c r="D22" s="1"/>
      <c r="E22" s="1"/>
    </row>
    <row r="23" spans="1:5" x14ac:dyDescent="0.3">
      <c r="A23" s="13">
        <v>18</v>
      </c>
      <c r="B23" s="1"/>
      <c r="C23" s="1"/>
      <c r="D23" s="1"/>
      <c r="E23" s="1"/>
    </row>
    <row r="24" spans="1:5" x14ac:dyDescent="0.3">
      <c r="A24" s="13">
        <v>19</v>
      </c>
      <c r="B24" s="1"/>
      <c r="C24" s="1"/>
      <c r="D24" s="1"/>
      <c r="E24" s="1"/>
    </row>
    <row r="25" spans="1:5" x14ac:dyDescent="0.3">
      <c r="A25" s="13">
        <v>20</v>
      </c>
      <c r="B25" s="1"/>
      <c r="C25" s="1"/>
      <c r="D25" s="1"/>
      <c r="E25" s="1"/>
    </row>
    <row r="26" spans="1:5" x14ac:dyDescent="0.3">
      <c r="A26" s="14">
        <v>21</v>
      </c>
      <c r="B26" s="1"/>
      <c r="C26" s="1"/>
      <c r="D26" s="1"/>
      <c r="E26" s="1"/>
    </row>
    <row r="27" spans="1:5" x14ac:dyDescent="0.3">
      <c r="A27" s="14">
        <v>22</v>
      </c>
      <c r="B27" s="1"/>
      <c r="C27" s="1"/>
      <c r="D27" s="1"/>
      <c r="E27" s="1"/>
    </row>
    <row r="28" spans="1:5" x14ac:dyDescent="0.3">
      <c r="A28" s="14">
        <v>23</v>
      </c>
      <c r="B28" s="1"/>
      <c r="C28" s="1"/>
      <c r="D28" s="1"/>
      <c r="E28" s="1"/>
    </row>
    <row r="29" spans="1:5" x14ac:dyDescent="0.3">
      <c r="A29" s="13">
        <v>24</v>
      </c>
      <c r="B29" s="1"/>
      <c r="C29" s="1"/>
      <c r="D29" s="1"/>
      <c r="E29" s="1"/>
    </row>
    <row r="30" spans="1:5" x14ac:dyDescent="0.3">
      <c r="A30" s="13">
        <v>25</v>
      </c>
      <c r="B30" s="1"/>
      <c r="C30" s="1"/>
      <c r="D30" s="1"/>
      <c r="E30" s="1"/>
    </row>
    <row r="31" spans="1:5" x14ac:dyDescent="0.3">
      <c r="A31" s="13">
        <v>26</v>
      </c>
      <c r="B31" s="1"/>
      <c r="C31" s="1"/>
      <c r="D31" s="1"/>
      <c r="E31" s="1"/>
    </row>
    <row r="32" spans="1:5" x14ac:dyDescent="0.3">
      <c r="A32" s="13">
        <v>27</v>
      </c>
      <c r="B32" s="1"/>
      <c r="C32" s="1"/>
      <c r="D32" s="1"/>
      <c r="E32" s="1"/>
    </row>
    <row r="33" spans="1:5" x14ac:dyDescent="0.3">
      <c r="A33" s="13">
        <v>29</v>
      </c>
      <c r="B33" s="1"/>
      <c r="C33" s="1"/>
      <c r="D33" s="1"/>
      <c r="E33" s="1"/>
    </row>
    <row r="34" spans="1:5" x14ac:dyDescent="0.3">
      <c r="A34" s="13">
        <v>30</v>
      </c>
      <c r="B34" s="1"/>
      <c r="C34" s="1"/>
      <c r="D34" s="1"/>
      <c r="E34" s="1"/>
    </row>
    <row r="35" spans="1:5" x14ac:dyDescent="0.3">
      <c r="A35" s="13">
        <v>31</v>
      </c>
      <c r="B35" s="1"/>
      <c r="C35" s="1"/>
      <c r="D35" s="1"/>
      <c r="E35" s="1"/>
    </row>
    <row r="36" spans="1:5" x14ac:dyDescent="0.3">
      <c r="A36" s="13">
        <v>32</v>
      </c>
      <c r="B36" s="1"/>
      <c r="C36" s="1"/>
      <c r="D36" s="1"/>
      <c r="E36" s="1"/>
    </row>
    <row r="37" spans="1:5" x14ac:dyDescent="0.3">
      <c r="B37">
        <f>COUNTA(B6:B32)</f>
        <v>6</v>
      </c>
      <c r="C37">
        <f>COUNTA(C6:C36)</f>
        <v>7</v>
      </c>
      <c r="D37">
        <f>SUM(B37:C37)</f>
        <v>13</v>
      </c>
    </row>
    <row r="38" spans="1:5" ht="33" customHeight="1" x14ac:dyDescent="0.3">
      <c r="B38" s="17" t="s">
        <v>167</v>
      </c>
      <c r="C38" s="6" t="s">
        <v>173</v>
      </c>
      <c r="D38" s="17" t="s">
        <v>172</v>
      </c>
    </row>
    <row r="39" spans="1:5" x14ac:dyDescent="0.3">
      <c r="B39" s="3"/>
      <c r="C39" s="11" t="s">
        <v>166</v>
      </c>
    </row>
  </sheetData>
  <dataValidations count="2">
    <dataValidation type="whole" allowBlank="1" showErrorMessage="1" sqref="A6:A36">
      <formula1>1</formula1>
      <formula2>2000</formula2>
    </dataValidation>
    <dataValidation type="whole" allowBlank="1" showErrorMessage="1" sqref="C6">
      <formula1>1</formula1>
      <formula2>5555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39"/>
  <sheetViews>
    <sheetView topLeftCell="A7" workbookViewId="0">
      <selection activeCell="I13" sqref="I13"/>
    </sheetView>
  </sheetViews>
  <sheetFormatPr defaultRowHeight="14.4" x14ac:dyDescent="0.3"/>
  <cols>
    <col min="1" max="1" width="6.88671875" customWidth="1"/>
    <col min="2" max="2" width="13.109375" customWidth="1"/>
    <col min="3" max="3" width="11.6640625" customWidth="1"/>
    <col min="4" max="4" width="20.33203125" customWidth="1"/>
    <col min="5" max="5" width="19" customWidth="1"/>
  </cols>
  <sheetData>
    <row r="1" spans="1:5" x14ac:dyDescent="0.3">
      <c r="A1" s="10" t="s">
        <v>217</v>
      </c>
    </row>
    <row r="2" spans="1:5" x14ac:dyDescent="0.3">
      <c r="A2" s="9" t="s">
        <v>218</v>
      </c>
    </row>
    <row r="5" spans="1:5" x14ac:dyDescent="0.3">
      <c r="A5" s="7" t="s">
        <v>164</v>
      </c>
      <c r="B5" s="12" t="s">
        <v>13</v>
      </c>
      <c r="C5" s="8" t="s">
        <v>165</v>
      </c>
      <c r="D5" s="8" t="s">
        <v>12</v>
      </c>
      <c r="E5" s="8" t="s">
        <v>0</v>
      </c>
    </row>
    <row r="6" spans="1:5" ht="57.6" x14ac:dyDescent="0.3">
      <c r="A6" s="13">
        <v>1</v>
      </c>
      <c r="B6" s="5" t="s">
        <v>52</v>
      </c>
      <c r="C6" s="5" t="s">
        <v>47</v>
      </c>
      <c r="D6" s="5" t="s">
        <v>48</v>
      </c>
      <c r="E6" s="5" t="s">
        <v>3</v>
      </c>
    </row>
    <row r="7" spans="1:5" ht="28.8" x14ac:dyDescent="0.3">
      <c r="A7" s="13">
        <v>2</v>
      </c>
      <c r="B7" s="5" t="s">
        <v>157</v>
      </c>
      <c r="C7" s="5" t="s">
        <v>160</v>
      </c>
      <c r="D7" s="5" t="s">
        <v>179</v>
      </c>
      <c r="E7" s="5" t="s">
        <v>156</v>
      </c>
    </row>
    <row r="8" spans="1:5" ht="43.2" x14ac:dyDescent="0.3">
      <c r="A8" s="14">
        <v>3</v>
      </c>
      <c r="B8" s="4" t="s">
        <v>66</v>
      </c>
      <c r="C8" s="4" t="s">
        <v>67</v>
      </c>
      <c r="D8" s="4" t="s">
        <v>68</v>
      </c>
      <c r="E8" s="4" t="s">
        <v>3</v>
      </c>
    </row>
    <row r="9" spans="1:5" ht="72" x14ac:dyDescent="0.3">
      <c r="A9" s="21">
        <v>4</v>
      </c>
      <c r="B9" s="22" t="s">
        <v>82</v>
      </c>
      <c r="C9" s="22" t="s">
        <v>209</v>
      </c>
      <c r="D9" s="22" t="s">
        <v>83</v>
      </c>
      <c r="E9" s="22" t="s">
        <v>3</v>
      </c>
    </row>
    <row r="10" spans="1:5" ht="28.8" x14ac:dyDescent="0.3">
      <c r="A10" s="13">
        <v>5</v>
      </c>
      <c r="B10" s="5" t="s">
        <v>108</v>
      </c>
      <c r="C10" s="5" t="s">
        <v>187</v>
      </c>
      <c r="D10" s="5" t="s">
        <v>109</v>
      </c>
      <c r="E10" s="5" t="s">
        <v>42</v>
      </c>
    </row>
    <row r="11" spans="1:5" ht="57.6" x14ac:dyDescent="0.3">
      <c r="A11" s="13">
        <v>6</v>
      </c>
      <c r="B11" s="15" t="s">
        <v>135</v>
      </c>
      <c r="C11" s="15" t="s">
        <v>136</v>
      </c>
      <c r="D11" s="15" t="s">
        <v>137</v>
      </c>
      <c r="E11" s="15" t="s">
        <v>3</v>
      </c>
    </row>
    <row r="12" spans="1:5" ht="57.6" x14ac:dyDescent="0.3">
      <c r="A12" s="21">
        <v>7</v>
      </c>
      <c r="B12" s="26"/>
      <c r="C12" s="23" t="s">
        <v>210</v>
      </c>
      <c r="D12" s="27" t="s">
        <v>199</v>
      </c>
      <c r="E12" s="27"/>
    </row>
    <row r="13" spans="1:5" ht="28.8" x14ac:dyDescent="0.3">
      <c r="A13" s="13">
        <v>8</v>
      </c>
      <c r="B13" s="1"/>
      <c r="C13" s="16" t="s">
        <v>180</v>
      </c>
      <c r="D13" s="25" t="s">
        <v>200</v>
      </c>
      <c r="E13" s="1"/>
    </row>
    <row r="14" spans="1:5" x14ac:dyDescent="0.3">
      <c r="A14" s="13">
        <v>9</v>
      </c>
      <c r="B14" s="1"/>
      <c r="C14" s="1"/>
      <c r="D14" s="1"/>
      <c r="E14" s="1"/>
    </row>
    <row r="15" spans="1:5" x14ac:dyDescent="0.3">
      <c r="A15" s="13">
        <v>10</v>
      </c>
      <c r="B15" s="1"/>
      <c r="C15" s="1"/>
      <c r="D15" s="1"/>
      <c r="E15" s="1"/>
    </row>
    <row r="16" spans="1:5" x14ac:dyDescent="0.3">
      <c r="A16" s="14">
        <v>11</v>
      </c>
      <c r="B16" s="1"/>
      <c r="C16" s="1"/>
      <c r="D16" s="1"/>
      <c r="E16" s="1"/>
    </row>
    <row r="17" spans="1:5" x14ac:dyDescent="0.3">
      <c r="A17" s="13">
        <v>12</v>
      </c>
      <c r="B17" s="1"/>
      <c r="C17" s="1"/>
      <c r="D17" s="1"/>
      <c r="E17" s="1"/>
    </row>
    <row r="18" spans="1:5" x14ac:dyDescent="0.3">
      <c r="A18" s="14">
        <v>13</v>
      </c>
      <c r="B18" s="1"/>
      <c r="C18" s="1"/>
      <c r="D18" s="1"/>
      <c r="E18" s="1"/>
    </row>
    <row r="19" spans="1:5" x14ac:dyDescent="0.3">
      <c r="A19" s="13">
        <v>14</v>
      </c>
      <c r="B19" s="1"/>
      <c r="C19" s="1"/>
      <c r="D19" s="1"/>
      <c r="E19" s="1"/>
    </row>
    <row r="20" spans="1:5" x14ac:dyDescent="0.3">
      <c r="A20" s="13">
        <v>15</v>
      </c>
      <c r="B20" s="1"/>
      <c r="C20" s="1"/>
      <c r="D20" s="1"/>
      <c r="E20" s="1"/>
    </row>
    <row r="21" spans="1:5" x14ac:dyDescent="0.3">
      <c r="A21" s="13">
        <v>16</v>
      </c>
      <c r="B21" s="1"/>
      <c r="C21" s="1"/>
      <c r="D21" s="1"/>
      <c r="E21" s="1"/>
    </row>
    <row r="22" spans="1:5" x14ac:dyDescent="0.3">
      <c r="A22" s="13">
        <v>17</v>
      </c>
      <c r="B22" s="1"/>
      <c r="C22" s="1"/>
      <c r="D22" s="1"/>
      <c r="E22" s="1"/>
    </row>
    <row r="23" spans="1:5" x14ac:dyDescent="0.3">
      <c r="A23" s="13">
        <v>18</v>
      </c>
      <c r="B23" s="1"/>
      <c r="C23" s="1"/>
      <c r="D23" s="1"/>
      <c r="E23" s="1"/>
    </row>
    <row r="24" spans="1:5" x14ac:dyDescent="0.3">
      <c r="A24" s="13">
        <v>19</v>
      </c>
      <c r="B24" s="1"/>
      <c r="C24" s="1"/>
      <c r="D24" s="1"/>
      <c r="E24" s="1"/>
    </row>
    <row r="25" spans="1:5" x14ac:dyDescent="0.3">
      <c r="A25" s="13">
        <v>20</v>
      </c>
      <c r="B25" s="1"/>
      <c r="C25" s="1"/>
      <c r="D25" s="1"/>
      <c r="E25" s="1"/>
    </row>
    <row r="26" spans="1:5" x14ac:dyDescent="0.3">
      <c r="A26" s="14">
        <v>21</v>
      </c>
      <c r="B26" s="1"/>
      <c r="C26" s="1"/>
      <c r="D26" s="1"/>
      <c r="E26" s="1"/>
    </row>
    <row r="27" spans="1:5" x14ac:dyDescent="0.3">
      <c r="A27" s="14">
        <v>22</v>
      </c>
      <c r="B27" s="1"/>
      <c r="C27" s="1"/>
      <c r="D27" s="1"/>
      <c r="E27" s="1"/>
    </row>
    <row r="28" spans="1:5" x14ac:dyDescent="0.3">
      <c r="A28" s="14">
        <v>23</v>
      </c>
      <c r="B28" s="1"/>
      <c r="C28" s="1"/>
      <c r="D28" s="1"/>
      <c r="E28" s="1"/>
    </row>
    <row r="29" spans="1:5" x14ac:dyDescent="0.3">
      <c r="A29" s="13">
        <v>24</v>
      </c>
      <c r="B29" s="1"/>
      <c r="C29" s="1"/>
      <c r="D29" s="1"/>
      <c r="E29" s="1"/>
    </row>
    <row r="30" spans="1:5" x14ac:dyDescent="0.3">
      <c r="A30" s="13">
        <v>25</v>
      </c>
      <c r="B30" s="1"/>
      <c r="C30" s="1"/>
      <c r="D30" s="1"/>
      <c r="E30" s="1"/>
    </row>
    <row r="31" spans="1:5" x14ac:dyDescent="0.3">
      <c r="A31" s="13">
        <v>26</v>
      </c>
      <c r="B31" s="1"/>
      <c r="C31" s="1"/>
      <c r="D31" s="1"/>
      <c r="E31" s="1"/>
    </row>
    <row r="32" spans="1:5" x14ac:dyDescent="0.3">
      <c r="A32" s="13">
        <v>27</v>
      </c>
      <c r="B32" s="1"/>
      <c r="C32" s="1"/>
      <c r="D32" s="1"/>
      <c r="E32" s="1"/>
    </row>
    <row r="33" spans="1:5" x14ac:dyDescent="0.3">
      <c r="A33" s="13">
        <v>29</v>
      </c>
      <c r="B33" s="1"/>
      <c r="C33" s="1"/>
      <c r="D33" s="1"/>
      <c r="E33" s="1"/>
    </row>
    <row r="34" spans="1:5" x14ac:dyDescent="0.3">
      <c r="A34" s="13">
        <v>30</v>
      </c>
      <c r="B34" s="1"/>
      <c r="C34" s="1"/>
      <c r="D34" s="1"/>
      <c r="E34" s="1"/>
    </row>
    <row r="35" spans="1:5" x14ac:dyDescent="0.3">
      <c r="A35" s="13">
        <v>31</v>
      </c>
      <c r="B35" s="1"/>
      <c r="C35" s="1"/>
      <c r="D35" s="1"/>
      <c r="E35" s="1"/>
    </row>
    <row r="36" spans="1:5" x14ac:dyDescent="0.3">
      <c r="A36" s="13">
        <v>32</v>
      </c>
      <c r="B36" s="1"/>
      <c r="C36" s="1"/>
      <c r="D36" s="1"/>
      <c r="E36" s="1"/>
    </row>
    <row r="37" spans="1:5" x14ac:dyDescent="0.3">
      <c r="B37">
        <f>COUNTA(B6:B32)</f>
        <v>6</v>
      </c>
      <c r="C37">
        <f>COUNTA(C6:C36)</f>
        <v>8</v>
      </c>
      <c r="D37">
        <f>SUM(B37:C37)</f>
        <v>14</v>
      </c>
    </row>
    <row r="38" spans="1:5" ht="31.5" customHeight="1" x14ac:dyDescent="0.3">
      <c r="B38" s="17" t="s">
        <v>167</v>
      </c>
      <c r="C38" s="6" t="s">
        <v>173</v>
      </c>
      <c r="D38" s="17" t="s">
        <v>172</v>
      </c>
    </row>
    <row r="39" spans="1:5" x14ac:dyDescent="0.3">
      <c r="B39" s="3"/>
      <c r="C39" s="11" t="s">
        <v>166</v>
      </c>
    </row>
  </sheetData>
  <dataValidations count="2">
    <dataValidation type="whole" allowBlank="1" showErrorMessage="1" sqref="C6:C7">
      <formula1>1</formula1>
      <formula2>5555</formula2>
    </dataValidation>
    <dataValidation type="whole" allowBlank="1" showErrorMessage="1" sqref="A6:A36">
      <formula1>1</formula1>
      <formula2>2000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5"/>
  <sheetViews>
    <sheetView workbookViewId="0">
      <selection activeCell="A5" sqref="A5"/>
    </sheetView>
  </sheetViews>
  <sheetFormatPr defaultRowHeight="14.4" x14ac:dyDescent="0.3"/>
  <cols>
    <col min="1" max="1" width="37.5546875" customWidth="1"/>
    <col min="3" max="3" width="51.44140625" customWidth="1"/>
  </cols>
  <sheetData>
    <row r="1" spans="1:3" x14ac:dyDescent="0.3">
      <c r="A1" s="2" t="s">
        <v>182</v>
      </c>
      <c r="B1" s="3">
        <f>SUM('Autobus 1'!B33, 'Autobus 2'!B39, 'Minibus 3'!B37, 'Minibus 4'!B37)</f>
        <v>59</v>
      </c>
      <c r="C1" s="19" t="s">
        <v>185</v>
      </c>
    </row>
    <row r="2" spans="1:3" ht="57.6" x14ac:dyDescent="0.3">
      <c r="A2" s="2" t="s">
        <v>183</v>
      </c>
      <c r="B2" s="3">
        <f>SUM('Autobus 1'!C33, 'Autobus 2'!C39, 'Minibus 3'!C37, 'Minibus 4'!C37)</f>
        <v>69</v>
      </c>
      <c r="C2" s="19" t="s">
        <v>221</v>
      </c>
    </row>
    <row r="3" spans="1:3" x14ac:dyDescent="0.3">
      <c r="A3" s="2" t="s">
        <v>184</v>
      </c>
      <c r="B3" s="3">
        <f>SUM(B1:B2)</f>
        <v>128</v>
      </c>
    </row>
    <row r="5" spans="1:3" x14ac:dyDescent="0.3">
      <c r="A5" s="29" t="s">
        <v>225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Autobus 1</vt:lpstr>
      <vt:lpstr>Autobus 2</vt:lpstr>
      <vt:lpstr>Minibus 3</vt:lpstr>
      <vt:lpstr>Minibus 4</vt:lpstr>
      <vt:lpstr>UKUPNO U I 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Marko Javorina</dc:creator>
  <cp:keywords/>
  <dc:description/>
  <cp:lastModifiedBy>Korisnik</cp:lastModifiedBy>
  <cp:revision>23</cp:revision>
  <cp:lastPrinted>2022-05-02T06:50:59Z</cp:lastPrinted>
  <dcterms:created xsi:type="dcterms:W3CDTF">2020-03-04T08:52:37Z</dcterms:created>
  <dcterms:modified xsi:type="dcterms:W3CDTF">2022-05-02T07:51:54Z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